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7" s="1"/>
  <c r="J13"/>
  <c r="J24" s="1"/>
  <c r="I13"/>
  <c r="I24" s="1"/>
  <c r="I197" s="1"/>
  <c r="H13"/>
  <c r="H24" s="1"/>
  <c r="G13"/>
  <c r="G24" s="1"/>
  <c r="F13"/>
  <c r="F24" s="1"/>
  <c r="J197" l="1"/>
  <c r="H197"/>
  <c r="G197"/>
  <c r="F197"/>
</calcChain>
</file>

<file path=xl/sharedStrings.xml><?xml version="1.0" encoding="utf-8"?>
<sst xmlns="http://schemas.openxmlformats.org/spreadsheetml/2006/main" count="311" uniqueCount="91">
  <si>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</si>
  <si>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</si>
  <si>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</si>
  <si>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</si>
  <si>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</si>
  <si>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</si>
  <si>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</si>
  <si>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</si>
  <si>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</si>
  <si>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</si>
  <si>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</si>
  <si>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</si>
  <si>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</si>
  <si>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</si>
  <si>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</si>
  <si>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</si>
  <si>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</si>
  <si>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</si>
  <si>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</si>
  <si>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</si>
  <si>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</si>
  <si>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</si>
  <si>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</si>
  <si>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</si>
  <si>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</si>
  <si>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</si>
  <si>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</si>
  <si>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</si>
  <si>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</si>
  <si>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</si>
  <si>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</si>
  <si>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</si>
  <si>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</si>
  <si>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</si>
  <si>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</si>
  <si>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</si>
  <si>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</si>
  <si>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</si>
  <si>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</si>
  <si>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 с изюмом</t>
  </si>
  <si>
    <t>сыр твердых сортов  в нарезке</t>
  </si>
  <si>
    <t>Чай с сахаром</t>
  </si>
  <si>
    <t>Хлеб пшеничный</t>
  </si>
  <si>
    <t>Мандарин</t>
  </si>
  <si>
    <t>Хлеб ржаной</t>
  </si>
  <si>
    <t>54-10к</t>
  </si>
  <si>
    <t>54-1з</t>
  </si>
  <si>
    <t>54-1гн</t>
  </si>
  <si>
    <t>пром.</t>
  </si>
  <si>
    <t>Пром.</t>
  </si>
  <si>
    <t>Омлет натуральный</t>
  </si>
  <si>
    <t>54-1о</t>
  </si>
  <si>
    <t>салат из капусты с овощами</t>
  </si>
  <si>
    <t>54-10з</t>
  </si>
  <si>
    <t>какао с молоком</t>
  </si>
  <si>
    <t>54-21гн</t>
  </si>
  <si>
    <t>Банан</t>
  </si>
  <si>
    <t>Каша вязкая молочная пшенная</t>
  </si>
  <si>
    <t>54-6к</t>
  </si>
  <si>
    <t>Чай с молоком и сахаром</t>
  </si>
  <si>
    <t>54-4гн</t>
  </si>
  <si>
    <t>Запеканка из творога</t>
  </si>
  <si>
    <t>54-1т</t>
  </si>
  <si>
    <t>54-12гн</t>
  </si>
  <si>
    <t>Джем из абрикосов</t>
  </si>
  <si>
    <t>Горошек зеленый</t>
  </si>
  <si>
    <t>54-20з</t>
  </si>
  <si>
    <t>Чай с лимоном и сахаром</t>
  </si>
  <si>
    <t>54-3гн</t>
  </si>
  <si>
    <t>94.5</t>
  </si>
  <si>
    <t>Масло сливочное (порциями)</t>
  </si>
  <si>
    <t>53-19з</t>
  </si>
  <si>
    <t>Сыр твердых сортов в нарезке</t>
  </si>
  <si>
    <t>Какао с молоком</t>
  </si>
  <si>
    <t>0.3</t>
  </si>
  <si>
    <t>Омлет с сыром</t>
  </si>
  <si>
    <t>54-4о</t>
  </si>
  <si>
    <t>Пром</t>
  </si>
  <si>
    <t>Яблоко</t>
  </si>
  <si>
    <t>Каша жидкая молочная рисовая</t>
  </si>
  <si>
    <t>54-25.1к</t>
  </si>
  <si>
    <t>Кофейный напиток с молоком</t>
  </si>
  <si>
    <t>54-23гн</t>
  </si>
  <si>
    <t>Чай с медом</t>
  </si>
  <si>
    <t>54-11гн</t>
  </si>
  <si>
    <t>Салат из капусты с овощами</t>
  </si>
  <si>
    <t>директор</t>
  </si>
  <si>
    <t>Решетова Е.М.</t>
  </si>
  <si>
    <t>Груша</t>
  </si>
  <si>
    <t xml:space="preserve">Чай с лимоном 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</si>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</sst>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G123" sqref="G123:I12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90</v>
      </c>
      <c r="D1" s="52"/>
      <c r="E1" s="52"/>
      <c r="F1" s="12" t="s">
        <v>16</v>
      </c>
      <c r="G1" s="2" t="s">
        <v>17</v>
      </c>
      <c r="H1" s="53" t="s">
        <v>86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8.4</v>
      </c>
      <c r="H6" s="40">
        <v>10.8</v>
      </c>
      <c r="I6" s="40">
        <v>38.4</v>
      </c>
      <c r="J6" s="40">
        <v>283.89999999999998</v>
      </c>
      <c r="K6" s="41" t="s">
        <v>45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30</v>
      </c>
      <c r="G7" s="43">
        <v>7</v>
      </c>
      <c r="H7" s="43">
        <v>8.9</v>
      </c>
      <c r="I7" s="43">
        <v>0</v>
      </c>
      <c r="J7" s="43">
        <v>1</v>
      </c>
      <c r="K7" s="44" t="s">
        <v>46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0.1</v>
      </c>
      <c r="I8" s="43">
        <v>9.1999999999999993</v>
      </c>
      <c r="J8" s="43">
        <v>39.1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49</v>
      </c>
      <c r="L9" s="43"/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49</v>
      </c>
      <c r="L10" s="43"/>
    </row>
    <row r="11" spans="1:12" ht="15">
      <c r="A11" s="23"/>
      <c r="B11" s="15"/>
      <c r="C11" s="11"/>
      <c r="D11" s="6" t="s">
        <v>24</v>
      </c>
      <c r="E11" s="42" t="s">
        <v>43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21.7</v>
      </c>
      <c r="H13" s="19">
        <f t="shared" si="0"/>
        <v>20.700000000000003</v>
      </c>
      <c r="I13" s="19">
        <f t="shared" si="0"/>
        <v>85.6</v>
      </c>
      <c r="J13" s="19">
        <f t="shared" si="0"/>
        <v>507.2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21.7</v>
      </c>
      <c r="H24" s="32">
        <f t="shared" si="4"/>
        <v>20.700000000000003</v>
      </c>
      <c r="I24" s="32">
        <f t="shared" si="4"/>
        <v>85.6</v>
      </c>
      <c r="J24" s="32">
        <f t="shared" si="4"/>
        <v>507.2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51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60</v>
      </c>
      <c r="G26" s="43">
        <v>1.7</v>
      </c>
      <c r="H26" s="43">
        <v>4</v>
      </c>
      <c r="I26" s="43">
        <v>1.7</v>
      </c>
      <c r="J26" s="43">
        <v>50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49</v>
      </c>
      <c r="L28" s="43"/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44" t="s">
        <v>49</v>
      </c>
      <c r="L29" s="43"/>
    </row>
    <row r="30" spans="1:12" ht="15">
      <c r="A30" s="14"/>
      <c r="B30" s="15"/>
      <c r="C30" s="11"/>
      <c r="D30" s="6" t="s">
        <v>24</v>
      </c>
      <c r="E30" s="42" t="s">
        <v>56</v>
      </c>
      <c r="F30" s="43">
        <v>100</v>
      </c>
      <c r="G30" s="43">
        <v>1.5</v>
      </c>
      <c r="H30" s="43">
        <v>0.5</v>
      </c>
      <c r="I30" s="43">
        <v>21</v>
      </c>
      <c r="J30" s="43">
        <v>94.5</v>
      </c>
      <c r="K30" s="44" t="s">
        <v>49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25.699999999999996</v>
      </c>
      <c r="H32" s="19">
        <f t="shared" ref="H32" si="7">SUM(H25:H31)</f>
        <v>26.7</v>
      </c>
      <c r="I32" s="19">
        <f t="shared" ref="I32" si="8">SUM(I25:I31)</f>
        <v>68.900000000000006</v>
      </c>
      <c r="J32" s="19">
        <f t="shared" ref="J32:L32" si="9">SUM(J25:J31)</f>
        <v>618.6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25.699999999999996</v>
      </c>
      <c r="H43" s="32">
        <f t="shared" ref="H43" si="15">H32+H42</f>
        <v>26.7</v>
      </c>
      <c r="I43" s="32">
        <f t="shared" ref="I43" si="16">I32+I42</f>
        <v>68.900000000000006</v>
      </c>
      <c r="J43" s="32">
        <f t="shared" ref="J43:L43" si="17">J32+J42</f>
        <v>618.6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58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60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49</v>
      </c>
      <c r="L47" s="43"/>
    </row>
    <row r="48" spans="1:12" ht="15">
      <c r="A48" s="23"/>
      <c r="B48" s="15"/>
      <c r="C48" s="11"/>
      <c r="D48" s="7" t="s">
        <v>23</v>
      </c>
      <c r="E48" s="42" t="s">
        <v>44</v>
      </c>
      <c r="F48" s="43">
        <v>25</v>
      </c>
      <c r="G48" s="43">
        <v>1.7</v>
      </c>
      <c r="H48" s="43">
        <v>0.3</v>
      </c>
      <c r="I48" s="43">
        <v>8.4</v>
      </c>
      <c r="J48" s="43">
        <v>42.7</v>
      </c>
      <c r="K48" s="44" t="s">
        <v>49</v>
      </c>
      <c r="L48" s="43"/>
    </row>
    <row r="49" spans="1:12" ht="15">
      <c r="A49" s="23"/>
      <c r="B49" s="15"/>
      <c r="C49" s="11"/>
      <c r="D49" s="6" t="s">
        <v>24</v>
      </c>
      <c r="E49" s="42" t="s">
        <v>88</v>
      </c>
      <c r="F49" s="43">
        <v>100</v>
      </c>
      <c r="G49" s="43">
        <v>0.4</v>
      </c>
      <c r="H49" s="43">
        <v>0.3</v>
      </c>
      <c r="I49" s="43">
        <v>10.3</v>
      </c>
      <c r="J49" s="43">
        <v>45.5</v>
      </c>
      <c r="K49" s="44" t="s">
        <v>49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15.4</v>
      </c>
      <c r="H51" s="19">
        <f t="shared" ref="H51" si="19">SUM(H44:H50)</f>
        <v>12.200000000000001</v>
      </c>
      <c r="I51" s="19">
        <f t="shared" ref="I51" si="20">SUM(I44:I50)</f>
        <v>87.000000000000014</v>
      </c>
      <c r="J51" s="19">
        <f t="shared" ref="J51:L51" si="21">SUM(J44:J50)</f>
        <v>519.5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15.4</v>
      </c>
      <c r="H62" s="32">
        <f t="shared" ref="H62" si="27">H51+H61</f>
        <v>12.200000000000001</v>
      </c>
      <c r="I62" s="32">
        <f t="shared" ref="I62" si="28">I51+I61</f>
        <v>87.000000000000014</v>
      </c>
      <c r="J62" s="32">
        <f t="shared" ref="J62:L62" si="29">J51+J61</f>
        <v>519.5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39.5</v>
      </c>
      <c r="H63" s="40">
        <v>14.2</v>
      </c>
      <c r="I63" s="40">
        <v>28.9</v>
      </c>
      <c r="J63" s="40">
        <v>401.7</v>
      </c>
      <c r="K63" s="41" t="s">
        <v>62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0.3</v>
      </c>
      <c r="H65" s="43">
        <v>0.1</v>
      </c>
      <c r="I65" s="43">
        <v>7.6</v>
      </c>
      <c r="J65" s="43">
        <v>32</v>
      </c>
      <c r="K65" s="44" t="s">
        <v>63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49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64</v>
      </c>
      <c r="F68" s="43">
        <v>30</v>
      </c>
      <c r="G68" s="43">
        <v>0.2</v>
      </c>
      <c r="H68" s="43">
        <v>0</v>
      </c>
      <c r="I68" s="43">
        <v>21.6</v>
      </c>
      <c r="J68" s="43">
        <v>86.9</v>
      </c>
      <c r="K68" s="44" t="s">
        <v>49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" si="30">SUM(G63:G69)</f>
        <v>41.7</v>
      </c>
      <c r="H70" s="19">
        <f t="shared" ref="H70" si="31">SUM(H63:H69)</f>
        <v>14.6</v>
      </c>
      <c r="I70" s="19">
        <f t="shared" ref="I70" si="32">SUM(I63:I69)</f>
        <v>66.5</v>
      </c>
      <c r="J70" s="19">
        <f t="shared" ref="J70:L70" si="33">SUM(J63:J69)</f>
        <v>563.29999999999995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455</v>
      </c>
      <c r="G81" s="32">
        <f t="shared" ref="G81" si="38">G70+G80</f>
        <v>41.7</v>
      </c>
      <c r="H81" s="32">
        <f t="shared" ref="H81" si="39">H70+H80</f>
        <v>14.6</v>
      </c>
      <c r="I81" s="32">
        <f t="shared" ref="I81" si="40">I70+I80</f>
        <v>66.5</v>
      </c>
      <c r="J81" s="32">
        <f t="shared" ref="J81:L81" si="41">J70+J80</f>
        <v>563.29999999999995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51</v>
      </c>
      <c r="L82" s="40"/>
    </row>
    <row r="83" spans="1:12" ht="15">
      <c r="A83" s="23"/>
      <c r="B83" s="15"/>
      <c r="C83" s="11"/>
      <c r="D83" s="6"/>
      <c r="E83" s="42" t="s">
        <v>65</v>
      </c>
      <c r="F83" s="43">
        <v>60</v>
      </c>
      <c r="G83" s="43">
        <v>1.7</v>
      </c>
      <c r="H83" s="43">
        <v>0.1</v>
      </c>
      <c r="I83" s="43">
        <v>3.5</v>
      </c>
      <c r="J83" s="43">
        <v>22.1</v>
      </c>
      <c r="K83" s="44" t="s">
        <v>66</v>
      </c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68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49</v>
      </c>
      <c r="L85" s="43"/>
    </row>
    <row r="86" spans="1:12" ht="15">
      <c r="A86" s="23"/>
      <c r="B86" s="15"/>
      <c r="C86" s="11"/>
      <c r="D86" s="7" t="s">
        <v>23</v>
      </c>
      <c r="E86" s="42" t="s">
        <v>44</v>
      </c>
      <c r="F86" s="43">
        <v>25</v>
      </c>
      <c r="G86" s="43">
        <v>1.7</v>
      </c>
      <c r="H86" s="43">
        <v>0.3</v>
      </c>
      <c r="I86" s="43">
        <v>8.4</v>
      </c>
      <c r="J86" s="43">
        <v>42.7</v>
      </c>
      <c r="K86" s="44" t="s">
        <v>49</v>
      </c>
      <c r="L86" s="43"/>
    </row>
    <row r="87" spans="1:12" ht="15">
      <c r="A87" s="23"/>
      <c r="B87" s="15"/>
      <c r="C87" s="11"/>
      <c r="D87" s="7" t="s">
        <v>24</v>
      </c>
      <c r="E87" s="42" t="s">
        <v>56</v>
      </c>
      <c r="F87" s="43">
        <v>100</v>
      </c>
      <c r="G87" s="43">
        <v>1.5</v>
      </c>
      <c r="H87" s="43">
        <v>0.5</v>
      </c>
      <c r="I87" s="43">
        <v>21</v>
      </c>
      <c r="J87" s="43" t="s">
        <v>69</v>
      </c>
      <c r="K87" s="44" t="s">
        <v>49</v>
      </c>
      <c r="L87" s="43"/>
    </row>
    <row r="88" spans="1:12" ht="15">
      <c r="A88" s="23"/>
      <c r="B88" s="15"/>
      <c r="C88" s="11"/>
      <c r="D88" s="6"/>
      <c r="E88" s="42" t="s">
        <v>70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71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SUM(F82:F89)</f>
        <v>590</v>
      </c>
      <c r="G90" s="19">
        <f t="shared" ref="G90" si="42">SUM(G82:G89)</f>
        <v>21.299999999999997</v>
      </c>
      <c r="H90" s="19">
        <f t="shared" ref="H90" si="43">SUM(H82:H89)</f>
        <v>26.700000000000003</v>
      </c>
      <c r="I90" s="19">
        <f t="shared" ref="I90" si="44">SUM(I82:I89)</f>
        <v>64.900000000000006</v>
      </c>
      <c r="J90" s="19">
        <f t="shared" ref="J90:L90" si="45">SUM(J82:J89)</f>
        <v>489.79999999999995</v>
      </c>
      <c r="K90" s="25"/>
      <c r="L90" s="19">
        <f t="shared" si="45"/>
        <v>0</v>
      </c>
    </row>
    <row r="91" spans="1:12" ht="1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A82</f>
        <v>1</v>
      </c>
      <c r="B101" s="30">
        <f>B82</f>
        <v>5</v>
      </c>
      <c r="C101" s="54" t="s">
        <v>4</v>
      </c>
      <c r="D101" s="55"/>
      <c r="E101" s="31"/>
      <c r="F101" s="32">
        <f>F90+F100</f>
        <v>590</v>
      </c>
      <c r="G101" s="32">
        <f t="shared" ref="G101" si="50">G90+G100</f>
        <v>21.299999999999997</v>
      </c>
      <c r="H101" s="32">
        <f t="shared" ref="H101" si="51">H90+H100</f>
        <v>26.700000000000003</v>
      </c>
      <c r="I101" s="32">
        <f t="shared" ref="I101" si="52">I90+I100</f>
        <v>64.900000000000006</v>
      </c>
      <c r="J101" s="32">
        <f t="shared" ref="J101:L101" si="53">J90+J100</f>
        <v>489.79999999999995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57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58</v>
      </c>
      <c r="L102" s="40"/>
    </row>
    <row r="103" spans="1:12" ht="15">
      <c r="A103" s="23"/>
      <c r="B103" s="15"/>
      <c r="C103" s="11"/>
      <c r="D103" s="6"/>
      <c r="E103" s="42" t="s">
        <v>72</v>
      </c>
      <c r="F103" s="43">
        <v>30</v>
      </c>
      <c r="G103" s="43">
        <v>7</v>
      </c>
      <c r="H103" s="43">
        <v>8.9</v>
      </c>
      <c r="I103" s="43">
        <v>0</v>
      </c>
      <c r="J103" s="43">
        <v>107.5</v>
      </c>
      <c r="K103" s="44" t="s">
        <v>46</v>
      </c>
      <c r="L103" s="43"/>
    </row>
    <row r="104" spans="1:12" ht="15">
      <c r="A104" s="23"/>
      <c r="B104" s="15"/>
      <c r="C104" s="11"/>
      <c r="D104" s="7" t="s">
        <v>22</v>
      </c>
      <c r="E104" s="42" t="s">
        <v>73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55</v>
      </c>
      <c r="L104" s="43"/>
    </row>
    <row r="105" spans="1:12" ht="15">
      <c r="A105" s="23"/>
      <c r="B105" s="15"/>
      <c r="C105" s="11"/>
      <c r="D105" s="7" t="s">
        <v>23</v>
      </c>
      <c r="E105" s="42" t="s">
        <v>42</v>
      </c>
      <c r="F105" s="4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44" t="s">
        <v>49</v>
      </c>
      <c r="L105" s="43"/>
    </row>
    <row r="106" spans="1:12" ht="15">
      <c r="A106" s="23"/>
      <c r="B106" s="15"/>
      <c r="C106" s="11"/>
      <c r="D106" s="7" t="s">
        <v>23</v>
      </c>
      <c r="E106" s="42" t="s">
        <v>44</v>
      </c>
      <c r="F106" s="43">
        <v>25</v>
      </c>
      <c r="G106" s="43">
        <v>1.7</v>
      </c>
      <c r="H106" s="43" t="s">
        <v>74</v>
      </c>
      <c r="I106" s="43">
        <v>8.4</v>
      </c>
      <c r="J106" s="43">
        <v>42.7</v>
      </c>
      <c r="K106" s="44" t="s">
        <v>49</v>
      </c>
      <c r="L106" s="43"/>
    </row>
    <row r="107" spans="1:12" ht="15">
      <c r="A107" s="23"/>
      <c r="B107" s="15"/>
      <c r="C107" s="11"/>
      <c r="D107" s="6" t="s">
        <v>24</v>
      </c>
      <c r="E107" s="42" t="s">
        <v>43</v>
      </c>
      <c r="F107" s="43">
        <v>100</v>
      </c>
      <c r="G107" s="43">
        <v>0.8</v>
      </c>
      <c r="H107" s="43">
        <v>0.2</v>
      </c>
      <c r="I107" s="43">
        <v>7.5</v>
      </c>
      <c r="J107" s="43">
        <v>35</v>
      </c>
      <c r="K107" s="44" t="s">
        <v>49</v>
      </c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4">SUM(G102:G108)</f>
        <v>25.9</v>
      </c>
      <c r="H109" s="19">
        <f t="shared" si="54"/>
        <v>23.099999999999998</v>
      </c>
      <c r="I109" s="19">
        <f t="shared" si="54"/>
        <v>88.100000000000009</v>
      </c>
      <c r="J109" s="19">
        <f t="shared" si="54"/>
        <v>666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600</v>
      </c>
      <c r="G120" s="32">
        <f t="shared" ref="G120" si="58">G109+G119</f>
        <v>25.9</v>
      </c>
      <c r="H120" s="32">
        <f t="shared" ref="H120" si="59">H109+H119</f>
        <v>23.099999999999998</v>
      </c>
      <c r="I120" s="32">
        <f t="shared" ref="I120" si="60">I109+I119</f>
        <v>88.100000000000009</v>
      </c>
      <c r="J120" s="32">
        <f t="shared" ref="J120:L120" si="61">J109+J119</f>
        <v>666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75</v>
      </c>
      <c r="F121" s="40">
        <v>150</v>
      </c>
      <c r="G121" s="40">
        <v>19</v>
      </c>
      <c r="H121" s="40">
        <v>25.3</v>
      </c>
      <c r="I121" s="40">
        <v>3</v>
      </c>
      <c r="J121" s="40">
        <v>315.8</v>
      </c>
      <c r="K121" s="41" t="s">
        <v>76</v>
      </c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67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68</v>
      </c>
      <c r="L123" s="43"/>
    </row>
    <row r="124" spans="1:12" ht="15">
      <c r="A124" s="14"/>
      <c r="B124" s="15"/>
      <c r="C124" s="11"/>
      <c r="D124" s="7" t="s">
        <v>23</v>
      </c>
      <c r="E124" s="42" t="s">
        <v>42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77</v>
      </c>
      <c r="L124" s="43"/>
    </row>
    <row r="125" spans="1:12" ht="15">
      <c r="A125" s="14"/>
      <c r="B125" s="15"/>
      <c r="C125" s="11"/>
      <c r="D125" s="7" t="s">
        <v>23</v>
      </c>
      <c r="E125" s="42" t="s">
        <v>44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77</v>
      </c>
      <c r="L125" s="43"/>
    </row>
    <row r="126" spans="1:12" ht="15">
      <c r="A126" s="14"/>
      <c r="B126" s="15"/>
      <c r="C126" s="11"/>
      <c r="D126" s="6" t="s">
        <v>24</v>
      </c>
      <c r="E126" s="42" t="s">
        <v>78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44.4</v>
      </c>
      <c r="K126" s="44" t="s">
        <v>77</v>
      </c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520</v>
      </c>
      <c r="G128" s="19">
        <f t="shared" ref="G128:J128" si="62">SUM(G121:G127)</f>
        <v>24.699999999999996</v>
      </c>
      <c r="H128" s="19">
        <f t="shared" si="62"/>
        <v>26.5</v>
      </c>
      <c r="I128" s="19">
        <f t="shared" si="62"/>
        <v>49.900000000000006</v>
      </c>
      <c r="J128" s="19">
        <f t="shared" si="62"/>
        <v>536.29999999999995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520</v>
      </c>
      <c r="G139" s="32">
        <f t="shared" ref="G139" si="66">G128+G138</f>
        <v>24.699999999999996</v>
      </c>
      <c r="H139" s="32">
        <f t="shared" ref="H139" si="67">H128+H138</f>
        <v>26.5</v>
      </c>
      <c r="I139" s="32">
        <f t="shared" ref="I139" si="68">I128+I138</f>
        <v>49.900000000000006</v>
      </c>
      <c r="J139" s="32">
        <f t="shared" ref="J139:L139" si="69">J128+J138</f>
        <v>536.29999999999995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79</v>
      </c>
      <c r="F140" s="40">
        <v>200</v>
      </c>
      <c r="G140" s="40">
        <v>5.3</v>
      </c>
      <c r="H140" s="40">
        <v>5.4</v>
      </c>
      <c r="I140" s="40">
        <v>28.7</v>
      </c>
      <c r="J140" s="40">
        <v>184.5</v>
      </c>
      <c r="K140" s="41" t="s">
        <v>80</v>
      </c>
      <c r="L140" s="40"/>
    </row>
    <row r="141" spans="1:12" ht="15">
      <c r="A141" s="23"/>
      <c r="B141" s="15"/>
      <c r="C141" s="11"/>
      <c r="D141" s="6"/>
      <c r="E141" s="42" t="s">
        <v>70</v>
      </c>
      <c r="F141" s="43">
        <v>10</v>
      </c>
      <c r="G141" s="43">
        <v>0.1</v>
      </c>
      <c r="H141" s="43">
        <v>7.3</v>
      </c>
      <c r="I141" s="43">
        <v>0.1</v>
      </c>
      <c r="J141" s="43">
        <v>66.099999999999994</v>
      </c>
      <c r="K141" s="44" t="s">
        <v>71</v>
      </c>
      <c r="L141" s="43"/>
    </row>
    <row r="142" spans="1:12" ht="15">
      <c r="A142" s="23"/>
      <c r="B142" s="15"/>
      <c r="C142" s="11"/>
      <c r="D142" s="7" t="s">
        <v>22</v>
      </c>
      <c r="E142" s="42" t="s">
        <v>81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82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42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49</v>
      </c>
      <c r="L143" s="43"/>
    </row>
    <row r="144" spans="1:12" ht="15">
      <c r="A144" s="23"/>
      <c r="B144" s="15"/>
      <c r="C144" s="11"/>
      <c r="D144" s="7" t="s">
        <v>23</v>
      </c>
      <c r="E144" s="42" t="s">
        <v>44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49</v>
      </c>
      <c r="L144" s="43"/>
    </row>
    <row r="145" spans="1:12" ht="15">
      <c r="A145" s="23"/>
      <c r="B145" s="15"/>
      <c r="C145" s="11"/>
      <c r="D145" s="6" t="s">
        <v>24</v>
      </c>
      <c r="E145" s="42" t="s">
        <v>56</v>
      </c>
      <c r="F145" s="43">
        <v>100</v>
      </c>
      <c r="G145" s="43">
        <v>1.5</v>
      </c>
      <c r="H145" s="43">
        <v>0.5</v>
      </c>
      <c r="I145" s="43">
        <v>21</v>
      </c>
      <c r="J145" s="43">
        <v>94.5</v>
      </c>
      <c r="K145" s="44" t="s">
        <v>49</v>
      </c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70">SUM(G140:G146)</f>
        <v>15.899999999999999</v>
      </c>
      <c r="H147" s="19">
        <f t="shared" si="70"/>
        <v>16.8</v>
      </c>
      <c r="I147" s="19">
        <f t="shared" si="70"/>
        <v>91.5</v>
      </c>
      <c r="J147" s="19">
        <f t="shared" si="70"/>
        <v>579.29999999999995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580</v>
      </c>
      <c r="G158" s="32">
        <f t="shared" ref="G158" si="74">G147+G157</f>
        <v>15.899999999999999</v>
      </c>
      <c r="H158" s="32">
        <f t="shared" ref="H158" si="75">H147+H157</f>
        <v>16.8</v>
      </c>
      <c r="I158" s="32">
        <f t="shared" ref="I158" si="76">I147+I157</f>
        <v>91.5</v>
      </c>
      <c r="J158" s="32">
        <f t="shared" ref="J158:L158" si="77">J147+J157</f>
        <v>579.29999999999995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61</v>
      </c>
      <c r="F159" s="40">
        <v>150</v>
      </c>
      <c r="G159" s="40">
        <v>29.7</v>
      </c>
      <c r="H159" s="40">
        <v>10.7</v>
      </c>
      <c r="I159" s="40">
        <v>21.6</v>
      </c>
      <c r="J159" s="40">
        <v>301.3</v>
      </c>
      <c r="K159" s="41" t="s">
        <v>62</v>
      </c>
      <c r="L159" s="40"/>
    </row>
    <row r="160" spans="1:12" ht="15">
      <c r="A160" s="23"/>
      <c r="B160" s="15"/>
      <c r="C160" s="11"/>
      <c r="D160" s="6"/>
      <c r="E160" s="42" t="s">
        <v>64</v>
      </c>
      <c r="F160" s="43">
        <v>30</v>
      </c>
      <c r="G160" s="43">
        <v>0.2</v>
      </c>
      <c r="H160" s="43">
        <v>0</v>
      </c>
      <c r="I160" s="43">
        <v>21.6</v>
      </c>
      <c r="J160" s="43">
        <v>86.9</v>
      </c>
      <c r="K160" s="44" t="s">
        <v>49</v>
      </c>
      <c r="L160" s="43"/>
    </row>
    <row r="161" spans="1:12" ht="15">
      <c r="A161" s="23"/>
      <c r="B161" s="15"/>
      <c r="C161" s="11"/>
      <c r="D161" s="7" t="s">
        <v>22</v>
      </c>
      <c r="E161" s="42" t="s">
        <v>83</v>
      </c>
      <c r="F161" s="43">
        <v>200</v>
      </c>
      <c r="G161" s="43">
        <v>0.3</v>
      </c>
      <c r="H161" s="43">
        <v>0</v>
      </c>
      <c r="I161" s="43">
        <v>7.4</v>
      </c>
      <c r="J161" s="43">
        <v>30.9</v>
      </c>
      <c r="K161" s="44" t="s">
        <v>84</v>
      </c>
      <c r="L161" s="43"/>
    </row>
    <row r="162" spans="1:12" ht="15">
      <c r="A162" s="23"/>
      <c r="B162" s="15"/>
      <c r="C162" s="11"/>
      <c r="D162" s="7" t="s">
        <v>23</v>
      </c>
      <c r="E162" s="42" t="s">
        <v>42</v>
      </c>
      <c r="F162" s="43">
        <v>45</v>
      </c>
      <c r="G162" s="43">
        <v>3.4</v>
      </c>
      <c r="H162" s="43">
        <v>0.4</v>
      </c>
      <c r="I162" s="43">
        <v>22.1</v>
      </c>
      <c r="J162" s="43">
        <v>105.5</v>
      </c>
      <c r="K162" s="44" t="s">
        <v>49</v>
      </c>
      <c r="L162" s="43"/>
    </row>
    <row r="163" spans="1:12" ht="15">
      <c r="A163" s="23"/>
      <c r="B163" s="15"/>
      <c r="C163" s="11"/>
      <c r="D163" s="7" t="s">
        <v>24</v>
      </c>
      <c r="E163" s="42" t="s">
        <v>43</v>
      </c>
      <c r="F163" s="43">
        <v>100</v>
      </c>
      <c r="G163" s="43">
        <v>0.8</v>
      </c>
      <c r="H163" s="43">
        <v>0.2</v>
      </c>
      <c r="I163" s="43">
        <v>7.5</v>
      </c>
      <c r="J163" s="43">
        <v>35</v>
      </c>
      <c r="K163" s="44" t="s">
        <v>49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525</v>
      </c>
      <c r="G166" s="19">
        <f t="shared" ref="G166:J166" si="78">SUM(G159:G165)</f>
        <v>34.4</v>
      </c>
      <c r="H166" s="19">
        <f t="shared" si="78"/>
        <v>11.299999999999999</v>
      </c>
      <c r="I166" s="19">
        <f t="shared" si="78"/>
        <v>80.2</v>
      </c>
      <c r="J166" s="19">
        <f t="shared" si="78"/>
        <v>559.6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525</v>
      </c>
      <c r="G177" s="32">
        <f t="shared" ref="G177" si="82">G166+G176</f>
        <v>34.4</v>
      </c>
      <c r="H177" s="32">
        <f t="shared" ref="H177" si="83">H166+H176</f>
        <v>11.299999999999999</v>
      </c>
      <c r="I177" s="32">
        <f t="shared" ref="I177" si="84">I166+I176</f>
        <v>80.2</v>
      </c>
      <c r="J177" s="32">
        <f t="shared" ref="J177:L177" si="85">J166+J176</f>
        <v>559.6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50</v>
      </c>
      <c r="F178" s="40">
        <v>150</v>
      </c>
      <c r="G178" s="40">
        <v>12.7</v>
      </c>
      <c r="H178" s="40">
        <v>18</v>
      </c>
      <c r="I178" s="40">
        <v>3.2</v>
      </c>
      <c r="J178" s="40">
        <v>225.5</v>
      </c>
      <c r="K178" s="41" t="s">
        <v>51</v>
      </c>
      <c r="L178" s="40"/>
    </row>
    <row r="179" spans="1:12" ht="15">
      <c r="A179" s="23"/>
      <c r="B179" s="15"/>
      <c r="C179" s="11"/>
      <c r="D179" s="6"/>
      <c r="E179" s="42" t="s">
        <v>85</v>
      </c>
      <c r="F179" s="43">
        <v>60</v>
      </c>
      <c r="G179" s="43">
        <v>1.7</v>
      </c>
      <c r="H179" s="43">
        <v>4</v>
      </c>
      <c r="I179" s="43">
        <v>1.7</v>
      </c>
      <c r="J179" s="43">
        <v>50</v>
      </c>
      <c r="K179" s="44" t="s">
        <v>53</v>
      </c>
      <c r="L179" s="43"/>
    </row>
    <row r="180" spans="1:12" ht="15">
      <c r="A180" s="23"/>
      <c r="B180" s="15"/>
      <c r="C180" s="11"/>
      <c r="D180" s="7" t="s">
        <v>22</v>
      </c>
      <c r="E180" s="42" t="s">
        <v>59</v>
      </c>
      <c r="F180" s="43">
        <v>200</v>
      </c>
      <c r="G180" s="43">
        <v>1.6</v>
      </c>
      <c r="H180" s="43">
        <v>1.1000000000000001</v>
      </c>
      <c r="I180" s="43">
        <v>8.6</v>
      </c>
      <c r="J180" s="43">
        <v>50.9</v>
      </c>
      <c r="K180" s="44" t="s">
        <v>60</v>
      </c>
      <c r="L180" s="43"/>
    </row>
    <row r="181" spans="1:12" ht="15">
      <c r="A181" s="23"/>
      <c r="B181" s="15"/>
      <c r="C181" s="11"/>
      <c r="D181" s="7" t="s">
        <v>23</v>
      </c>
      <c r="E181" s="42" t="s">
        <v>42</v>
      </c>
      <c r="F181" s="43">
        <v>45</v>
      </c>
      <c r="G181" s="43">
        <v>3.4</v>
      </c>
      <c r="H181" s="43">
        <v>0.4</v>
      </c>
      <c r="I181" s="43">
        <v>22.1</v>
      </c>
      <c r="J181" s="43">
        <v>105.5</v>
      </c>
      <c r="K181" s="44" t="s">
        <v>49</v>
      </c>
      <c r="L181" s="43"/>
    </row>
    <row r="182" spans="1:12" ht="15">
      <c r="A182" s="23"/>
      <c r="B182" s="15"/>
      <c r="C182" s="11"/>
      <c r="D182" s="7" t="s">
        <v>23</v>
      </c>
      <c r="E182" s="42" t="s">
        <v>44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48</v>
      </c>
      <c r="L182" s="43"/>
    </row>
    <row r="183" spans="1:12" ht="15">
      <c r="A183" s="23"/>
      <c r="B183" s="15"/>
      <c r="C183" s="11"/>
      <c r="D183" s="6"/>
      <c r="E183" s="42" t="s">
        <v>65</v>
      </c>
      <c r="F183" s="43">
        <v>60</v>
      </c>
      <c r="G183" s="43">
        <v>1.7</v>
      </c>
      <c r="H183" s="43">
        <v>0.1</v>
      </c>
      <c r="I183" s="43">
        <v>3.5</v>
      </c>
      <c r="J183" s="43">
        <v>22.1</v>
      </c>
      <c r="K183" s="44" t="s">
        <v>66</v>
      </c>
      <c r="L183" s="43"/>
    </row>
    <row r="184" spans="1:12" ht="15">
      <c r="A184" s="23"/>
      <c r="B184" s="15"/>
      <c r="C184" s="11"/>
      <c r="D184" s="6" t="s">
        <v>24</v>
      </c>
      <c r="E184" s="42" t="s">
        <v>56</v>
      </c>
      <c r="F184" s="43">
        <v>100</v>
      </c>
      <c r="G184" s="43">
        <v>1.5</v>
      </c>
      <c r="H184" s="43">
        <v>0.5</v>
      </c>
      <c r="I184" s="43">
        <v>21</v>
      </c>
      <c r="J184" s="43">
        <v>94.5</v>
      </c>
      <c r="K184" s="44" t="s">
        <v>49</v>
      </c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640</v>
      </c>
      <c r="G185" s="19">
        <f t="shared" ref="G185:J185" si="86">SUM(G178:G184)</f>
        <v>24.299999999999997</v>
      </c>
      <c r="H185" s="19">
        <f t="shared" si="86"/>
        <v>24.400000000000002</v>
      </c>
      <c r="I185" s="19">
        <f t="shared" si="86"/>
        <v>68.5</v>
      </c>
      <c r="J185" s="19">
        <f t="shared" si="86"/>
        <v>591.20000000000005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640</v>
      </c>
      <c r="G196" s="32">
        <f t="shared" ref="G196" si="90">G185+G195</f>
        <v>24.299999999999997</v>
      </c>
      <c r="H196" s="32">
        <f t="shared" ref="H196" si="91">H185+H195</f>
        <v>24.400000000000002</v>
      </c>
      <c r="I196" s="32">
        <f t="shared" ref="I196" si="92">I185+I195</f>
        <v>68.5</v>
      </c>
      <c r="J196" s="32">
        <f t="shared" ref="J196:L196" si="93">J185+J195</f>
        <v>591.20000000000005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(F24+F43+F62+F81+F101+F120+F139+F158+F177+F196)/(IF(F24=0,0,1)+IF(F43=0,0,1)+IF(F62=0,0,1)+IF(F81=0,0,1)+IF(F101=0,0,1)+IF(F120=0,0,1)+IF(F139=0,0,1)+IF(F158=0,0,1)+IF(F177=0,0,1)+IF(F196=0,0,1))</f>
        <v>556</v>
      </c>
      <c r="G197" s="34">
        <f>(G24+G43+G62+G81+G101+G120+G139+G158+G177+G196)/(IF(G24=0,0,1)+IF(G43=0,0,1)+IF(G62=0,0,1)+IF(G81=0,0,1)+IF(G101=0,0,1)+IF(G120=0,0,1)+IF(G139=0,0,1)+IF(G158=0,0,1)+IF(G177=0,0,1)+IF(G196=0,0,1))</f>
        <v>25.1</v>
      </c>
      <c r="H197" s="34">
        <f>(H24+H43+H62+H81+H101+H120+H139+H158+H177+H196)/(IF(H24=0,0,1)+IF(H43=0,0,1)+IF(H62=0,0,1)+IF(H81=0,0,1)+IF(H101=0,0,1)+IF(H120=0,0,1)+IF(H139=0,0,1)+IF(H158=0,0,1)+IF(H177=0,0,1)+IF(H196=0,0,1))</f>
        <v>20.300000000000004</v>
      </c>
      <c r="I197" s="34">
        <f>(I24+I43+I62+I81+I101+I120+I139+I158+I177+I196)/(IF(I24=0,0,1)+IF(I43=0,0,1)+IF(I62=0,0,1)+IF(I81=0,0,1)+IF(I101=0,0,1)+IF(I120=0,0,1)+IF(I139=0,0,1)+IF(I158=0,0,1)+IF(I177=0,0,1)+IF(I196=0,0,1))</f>
        <v>75.11</v>
      </c>
      <c r="J197" s="34">
        <f>(J24+J43+J62+J81+J101+J120+J139+J158+J177+J196)/(IF(J24=0,0,1)+IF(J43=0,0,1)+IF(J62=0,0,1)+IF(J81=0,0,1)+IF(J101=0,0,1)+IF(J120=0,0,1)+IF(J139=0,0,1)+IF(J158=0,0,1)+IF(J177=0,0,1)+IF(J196=0,0,1))</f>
        <v>563.08000000000004</v>
      </c>
      <c r="K197" s="34"/>
      <c r="L197" s="34" t="e">
        <f>(L24+L43+L62+L81+L101+L120+L139+L158+L177+L196)/(IF(L24=0,0,1)+IF(L43=0,0,1)+IF(L62=0,0,1)+IF(L81=0,0,1)+IF(L101=0,0,1)+IF(L120=0,0,1)+IF(L139=0,0,1)+IF(L158=0,0,1)+IF(L177=0,0,1)+IF(L196=0,0,1))</f>
        <v>#DIV/0!</v>
      </c>
    </row>
  </sheetData>
  <mergeCells count="14">
    <mergeCell ref="C81:D81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2025-02-05T06:59:12Z</dcterms:modified>
</cp:coreProperties>
</file>